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 activeTab="1"/>
  </bookViews>
  <sheets>
    <sheet name="Chart1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G116" i="1" l="1"/>
  <c r="I116" i="1"/>
  <c r="F116" i="1"/>
  <c r="C116" i="1"/>
  <c r="B116" i="1"/>
  <c r="G76" i="1" l="1"/>
  <c r="G96" i="1" l="1"/>
  <c r="G56" i="1" l="1"/>
  <c r="E116" i="1"/>
  <c r="D116" i="1"/>
  <c r="G98" i="1" l="1"/>
  <c r="G114" i="1" l="1"/>
  <c r="G112" i="1"/>
  <c r="G110" i="1"/>
  <c r="G100" i="1"/>
  <c r="G94" i="1"/>
  <c r="G92" i="1"/>
  <c r="G90" i="1"/>
  <c r="G88" i="1"/>
  <c r="G82" i="1"/>
  <c r="G78" i="1"/>
  <c r="G66" i="1"/>
  <c r="G64" i="1"/>
  <c r="G62" i="1"/>
  <c r="G60" i="1"/>
  <c r="G52" i="1"/>
  <c r="G48" i="1"/>
  <c r="G46" i="1"/>
  <c r="G44" i="1"/>
  <c r="G42" i="1"/>
  <c r="G32" i="1"/>
  <c r="G30" i="1"/>
  <c r="G28" i="1"/>
  <c r="G24" i="1"/>
  <c r="G22" i="1"/>
  <c r="G20" i="1"/>
  <c r="G18" i="1"/>
  <c r="G16" i="1"/>
  <c r="G12" i="1"/>
</calcChain>
</file>

<file path=xl/sharedStrings.xml><?xml version="1.0" encoding="utf-8"?>
<sst xmlns="http://schemas.openxmlformats.org/spreadsheetml/2006/main" count="102" uniqueCount="56">
  <si>
    <t>BUDGET SUMMARY</t>
  </si>
  <si>
    <t>PROJECTED REVENUES &amp; EXPENDITURES</t>
  </si>
  <si>
    <t>FUND</t>
  </si>
  <si>
    <t>Fund Balance</t>
  </si>
  <si>
    <t>Revenue</t>
  </si>
  <si>
    <t>Expenditures</t>
  </si>
  <si>
    <t>Ending</t>
  </si>
  <si>
    <t>Continued</t>
  </si>
  <si>
    <t>General County</t>
  </si>
  <si>
    <t>Courthouse Security</t>
  </si>
  <si>
    <t>Jury Fund</t>
  </si>
  <si>
    <t>Law Library</t>
  </si>
  <si>
    <t>Road &amp; Bridge #1</t>
  </si>
  <si>
    <t>Road &amp; Bridge #2</t>
  </si>
  <si>
    <t>Road &amp; Bridge #3</t>
  </si>
  <si>
    <t>Road &amp; Bridge #4</t>
  </si>
  <si>
    <t>JP#1 Technology Fund</t>
  </si>
  <si>
    <t>JP#2 Technology Fund</t>
  </si>
  <si>
    <t>County &amp; District Crt Tech</t>
  </si>
  <si>
    <t>Park Fund</t>
  </si>
  <si>
    <t>Pre Trial Intervention</t>
  </si>
  <si>
    <t>Indigent Defense Fund</t>
  </si>
  <si>
    <t>Vital Statistics</t>
  </si>
  <si>
    <t>County Clerk Archive</t>
  </si>
  <si>
    <t>District Clerk Tech Fund</t>
  </si>
  <si>
    <t>County Clerk R&amp;M</t>
  </si>
  <si>
    <t>District Clerk R&amp;M</t>
  </si>
  <si>
    <t xml:space="preserve">District Attorney </t>
  </si>
  <si>
    <t>County Attorney</t>
  </si>
  <si>
    <t xml:space="preserve">District Clerk R&amp;P </t>
  </si>
  <si>
    <t>Vehicle Inventory Tax</t>
  </si>
  <si>
    <t>District Att. Forf. Acct.</t>
  </si>
  <si>
    <t>Sheriff Forf. Acct</t>
  </si>
  <si>
    <t>SCAAP FUND (Sheriff)</t>
  </si>
  <si>
    <t>Sheriff Commissary</t>
  </si>
  <si>
    <t>04 ROW I&amp;S/'11 Series</t>
  </si>
  <si>
    <t>2012 "A" Bond I &amp; S</t>
  </si>
  <si>
    <t>2012 "B" Bond I &amp; S</t>
  </si>
  <si>
    <t>2007 Loop Bond</t>
  </si>
  <si>
    <t>2009 Bond I &amp; S</t>
  </si>
  <si>
    <t>Bell Tower</t>
  </si>
  <si>
    <t>2004 Right of Way</t>
  </si>
  <si>
    <t>Loop Construction</t>
  </si>
  <si>
    <t>Commissary Store</t>
  </si>
  <si>
    <t>Election Fund</t>
  </si>
  <si>
    <t>Maintanence Barn</t>
  </si>
  <si>
    <t>Insurance Fund</t>
  </si>
  <si>
    <t xml:space="preserve">Estimated </t>
  </si>
  <si>
    <t>Beginning</t>
  </si>
  <si>
    <t>JP Security Fund</t>
  </si>
  <si>
    <t>CETRZ PRECINCT #3</t>
  </si>
  <si>
    <t>Chapter 19 Funds</t>
  </si>
  <si>
    <t xml:space="preserve">                            Total</t>
  </si>
  <si>
    <t>October 1, 2015- September 30, 2016</t>
  </si>
  <si>
    <t>2015 Y-T-D</t>
  </si>
  <si>
    <t>OCTOBER 1, 2015 - SEPTEMBER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</si>
</sst>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quotePrefix="1"/>
    <xf numFmtId="3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4" fontId="0" fillId="0" borderId="0" xfId="0" applyNumberFormat="1"/>
    <xf numFmtId="3" fontId="1" fillId="0" borderId="0" xfId="0" applyNumberFormat="1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Sheet1!$A$56:$B$95</c:f>
              <c:multiLvlStrCache>
                <c:ptCount val="39"/>
                <c:lvl>
                  <c:pt idx="0">
                    <c:v>8,000</c:v>
                  </c:pt>
                  <c:pt idx="2">
                    <c:v>2,000</c:v>
                  </c:pt>
                  <c:pt idx="4">
                    <c:v>5,700</c:v>
                  </c:pt>
                  <c:pt idx="6">
                    <c:v>9,000</c:v>
                  </c:pt>
                  <c:pt idx="8">
                    <c:v>0</c:v>
                  </c:pt>
                  <c:pt idx="10">
                    <c:v>525,000</c:v>
                  </c:pt>
                  <c:pt idx="17">
                    <c:v>Estimated </c:v>
                  </c:pt>
                  <c:pt idx="18">
                    <c:v>Beginning</c:v>
                  </c:pt>
                  <c:pt idx="19">
                    <c:v>Fund Balance</c:v>
                  </c:pt>
                  <c:pt idx="20">
                    <c:v>5,000</c:v>
                  </c:pt>
                  <c:pt idx="22">
                    <c:v>5,000</c:v>
                  </c:pt>
                  <c:pt idx="24">
                    <c:v>30,000</c:v>
                  </c:pt>
                  <c:pt idx="26">
                    <c:v>115,000</c:v>
                  </c:pt>
                  <c:pt idx="28">
                    <c:v>1,073,000</c:v>
                  </c:pt>
                  <c:pt idx="30">
                    <c:v>901,000</c:v>
                  </c:pt>
                  <c:pt idx="32">
                    <c:v>951,000</c:v>
                  </c:pt>
                  <c:pt idx="34">
                    <c:v>1,109,000</c:v>
                  </c:pt>
                  <c:pt idx="36">
                    <c:v>5,000</c:v>
                  </c:pt>
                  <c:pt idx="38">
                    <c:v>3,460,000</c:v>
                  </c:pt>
                </c:lvl>
                <c:lvl>
                  <c:pt idx="0">
                    <c:v>District Clerk R&amp;M</c:v>
                  </c:pt>
                  <c:pt idx="2">
                    <c:v>District Attorney </c:v>
                  </c:pt>
                  <c:pt idx="4">
                    <c:v>County Attorney</c:v>
                  </c:pt>
                  <c:pt idx="6">
                    <c:v>District Clerk R&amp;P </c:v>
                  </c:pt>
                  <c:pt idx="8">
                    <c:v>Vehicle Inventory Tax</c:v>
                  </c:pt>
                  <c:pt idx="10">
                    <c:v>District Att. Forf. Acct.</c:v>
                  </c:pt>
                  <c:pt idx="19">
                    <c:v>FUND</c:v>
                  </c:pt>
                  <c:pt idx="20">
                    <c:v>Sheriff Forf. Acct</c:v>
                  </c:pt>
                  <c:pt idx="22">
                    <c:v>SCAAP FUND (Sheriff)</c:v>
                  </c:pt>
                  <c:pt idx="24">
                    <c:v>Sheriff Commissary</c:v>
                  </c:pt>
                  <c:pt idx="26">
                    <c:v>04 ROW I&amp;S/'11 Series</c:v>
                  </c:pt>
                  <c:pt idx="28">
                    <c:v>2012 "A" Bond I &amp; S</c:v>
                  </c:pt>
                  <c:pt idx="30">
                    <c:v>2012 "B" Bond I &amp; S</c:v>
                  </c:pt>
                  <c:pt idx="32">
                    <c:v>2007 Loop Bond</c:v>
                  </c:pt>
                  <c:pt idx="34">
                    <c:v>2009 Bond I &amp; S</c:v>
                  </c:pt>
                  <c:pt idx="36">
                    <c:v>Bell Tower</c:v>
                  </c:pt>
                  <c:pt idx="38">
                    <c:v>2004 Right of Way</c:v>
                  </c:pt>
                </c:lvl>
              </c:multiLvlStrCache>
            </c:multiLvlStrRef>
          </c:cat>
          <c:val>
            <c:numRef>
              <c:f>Sheet1!$C$56:$C$95</c:f>
              <c:numCache>
                <c:formatCode>General</c:formatCode>
                <c:ptCount val="40"/>
                <c:pt idx="0" formatCode="#,##0">
                  <c:v>3500</c:v>
                </c:pt>
                <c:pt idx="2" formatCode="#,##0">
                  <c:v>500</c:v>
                </c:pt>
                <c:pt idx="4" formatCode="#,##0">
                  <c:v>6000</c:v>
                </c:pt>
                <c:pt idx="6" formatCode="#,##0">
                  <c:v>3000</c:v>
                </c:pt>
                <c:pt idx="8" formatCode="#,##0">
                  <c:v>3000</c:v>
                </c:pt>
                <c:pt idx="10" formatCode="#,##0">
                  <c:v>77000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 formatCode="#,##0">
                  <c:v>7700</c:v>
                </c:pt>
                <c:pt idx="22" formatCode="#,##0">
                  <c:v>20000</c:v>
                </c:pt>
                <c:pt idx="24" formatCode="#,##0">
                  <c:v>55000</c:v>
                </c:pt>
                <c:pt idx="26" formatCode="#,##0">
                  <c:v>266500</c:v>
                </c:pt>
                <c:pt idx="28" formatCode="#,##0">
                  <c:v>2319750</c:v>
                </c:pt>
                <c:pt idx="30" formatCode="#,##0">
                  <c:v>3218750</c:v>
                </c:pt>
                <c:pt idx="32" formatCode="#,##0">
                  <c:v>2136750</c:v>
                </c:pt>
                <c:pt idx="34" formatCode="#,##0">
                  <c:v>3001750</c:v>
                </c:pt>
                <c:pt idx="36" formatCode="#,##0">
                  <c:v>2000</c:v>
                </c:pt>
                <c:pt idx="38" formatCode="#,##0">
                  <c:v>10000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Sheet1!$A$56:$B$95</c:f>
              <c:multiLvlStrCache>
                <c:ptCount val="39"/>
                <c:lvl>
                  <c:pt idx="0">
                    <c:v>8,000</c:v>
                  </c:pt>
                  <c:pt idx="2">
                    <c:v>2,000</c:v>
                  </c:pt>
                  <c:pt idx="4">
                    <c:v>5,700</c:v>
                  </c:pt>
                  <c:pt idx="6">
                    <c:v>9,000</c:v>
                  </c:pt>
                  <c:pt idx="8">
                    <c:v>0</c:v>
                  </c:pt>
                  <c:pt idx="10">
                    <c:v>525,000</c:v>
                  </c:pt>
                  <c:pt idx="17">
                    <c:v>Estimated </c:v>
                  </c:pt>
                  <c:pt idx="18">
                    <c:v>Beginning</c:v>
                  </c:pt>
                  <c:pt idx="19">
                    <c:v>Fund Balance</c:v>
                  </c:pt>
                  <c:pt idx="20">
                    <c:v>5,000</c:v>
                  </c:pt>
                  <c:pt idx="22">
                    <c:v>5,000</c:v>
                  </c:pt>
                  <c:pt idx="24">
                    <c:v>30,000</c:v>
                  </c:pt>
                  <c:pt idx="26">
                    <c:v>115,000</c:v>
                  </c:pt>
                  <c:pt idx="28">
                    <c:v>1,073,000</c:v>
                  </c:pt>
                  <c:pt idx="30">
                    <c:v>901,000</c:v>
                  </c:pt>
                  <c:pt idx="32">
                    <c:v>951,000</c:v>
                  </c:pt>
                  <c:pt idx="34">
                    <c:v>1,109,000</c:v>
                  </c:pt>
                  <c:pt idx="36">
                    <c:v>5,000</c:v>
                  </c:pt>
                  <c:pt idx="38">
                    <c:v>3,460,000</c:v>
                  </c:pt>
                </c:lvl>
                <c:lvl>
                  <c:pt idx="0">
                    <c:v>District Clerk R&amp;M</c:v>
                  </c:pt>
                  <c:pt idx="2">
                    <c:v>District Attorney </c:v>
                  </c:pt>
                  <c:pt idx="4">
                    <c:v>County Attorney</c:v>
                  </c:pt>
                  <c:pt idx="6">
                    <c:v>District Clerk R&amp;P </c:v>
                  </c:pt>
                  <c:pt idx="8">
                    <c:v>Vehicle Inventory Tax</c:v>
                  </c:pt>
                  <c:pt idx="10">
                    <c:v>District Att. Forf. Acct.</c:v>
                  </c:pt>
                  <c:pt idx="19">
                    <c:v>FUND</c:v>
                  </c:pt>
                  <c:pt idx="20">
                    <c:v>Sheriff Forf. Acct</c:v>
                  </c:pt>
                  <c:pt idx="22">
                    <c:v>SCAAP FUND (Sheriff)</c:v>
                  </c:pt>
                  <c:pt idx="24">
                    <c:v>Sheriff Commissary</c:v>
                  </c:pt>
                  <c:pt idx="26">
                    <c:v>04 ROW I&amp;S/'11 Series</c:v>
                  </c:pt>
                  <c:pt idx="28">
                    <c:v>2012 "A" Bond I &amp; S</c:v>
                  </c:pt>
                  <c:pt idx="30">
                    <c:v>2012 "B" Bond I &amp; S</c:v>
                  </c:pt>
                  <c:pt idx="32">
                    <c:v>2007 Loop Bond</c:v>
                  </c:pt>
                  <c:pt idx="34">
                    <c:v>2009 Bond I &amp; S</c:v>
                  </c:pt>
                  <c:pt idx="36">
                    <c:v>Bell Tower</c:v>
                  </c:pt>
                  <c:pt idx="38">
                    <c:v>2004 Right of Way</c:v>
                  </c:pt>
                </c:lvl>
              </c:multiLvlStrCache>
            </c:multiLvlStrRef>
          </c:cat>
          <c:val>
            <c:numRef>
              <c:f>Sheet1!$D$56:$D$95</c:f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Sheet1!$A$56:$B$95</c:f>
              <c:multiLvlStrCache>
                <c:ptCount val="39"/>
                <c:lvl>
                  <c:pt idx="0">
                    <c:v>8,000</c:v>
                  </c:pt>
                  <c:pt idx="2">
                    <c:v>2,000</c:v>
                  </c:pt>
                  <c:pt idx="4">
                    <c:v>5,700</c:v>
                  </c:pt>
                  <c:pt idx="6">
                    <c:v>9,000</c:v>
                  </c:pt>
                  <c:pt idx="8">
                    <c:v>0</c:v>
                  </c:pt>
                  <c:pt idx="10">
                    <c:v>525,000</c:v>
                  </c:pt>
                  <c:pt idx="17">
                    <c:v>Estimated </c:v>
                  </c:pt>
                  <c:pt idx="18">
                    <c:v>Beginning</c:v>
                  </c:pt>
                  <c:pt idx="19">
                    <c:v>Fund Balance</c:v>
                  </c:pt>
                  <c:pt idx="20">
                    <c:v>5,000</c:v>
                  </c:pt>
                  <c:pt idx="22">
                    <c:v>5,000</c:v>
                  </c:pt>
                  <c:pt idx="24">
                    <c:v>30,000</c:v>
                  </c:pt>
                  <c:pt idx="26">
                    <c:v>115,000</c:v>
                  </c:pt>
                  <c:pt idx="28">
                    <c:v>1,073,000</c:v>
                  </c:pt>
                  <c:pt idx="30">
                    <c:v>901,000</c:v>
                  </c:pt>
                  <c:pt idx="32">
                    <c:v>951,000</c:v>
                  </c:pt>
                  <c:pt idx="34">
                    <c:v>1,109,000</c:v>
                  </c:pt>
                  <c:pt idx="36">
                    <c:v>5,000</c:v>
                  </c:pt>
                  <c:pt idx="38">
                    <c:v>3,460,000</c:v>
                  </c:pt>
                </c:lvl>
                <c:lvl>
                  <c:pt idx="0">
                    <c:v>District Clerk R&amp;M</c:v>
                  </c:pt>
                  <c:pt idx="2">
                    <c:v>District Attorney </c:v>
                  </c:pt>
                  <c:pt idx="4">
                    <c:v>County Attorney</c:v>
                  </c:pt>
                  <c:pt idx="6">
                    <c:v>District Clerk R&amp;P </c:v>
                  </c:pt>
                  <c:pt idx="8">
                    <c:v>Vehicle Inventory Tax</c:v>
                  </c:pt>
                  <c:pt idx="10">
                    <c:v>District Att. Forf. Acct.</c:v>
                  </c:pt>
                  <c:pt idx="19">
                    <c:v>FUND</c:v>
                  </c:pt>
                  <c:pt idx="20">
                    <c:v>Sheriff Forf. Acct</c:v>
                  </c:pt>
                  <c:pt idx="22">
                    <c:v>SCAAP FUND (Sheriff)</c:v>
                  </c:pt>
                  <c:pt idx="24">
                    <c:v>Sheriff Commissary</c:v>
                  </c:pt>
                  <c:pt idx="26">
                    <c:v>04 ROW I&amp;S/'11 Series</c:v>
                  </c:pt>
                  <c:pt idx="28">
                    <c:v>2012 "A" Bond I &amp; S</c:v>
                  </c:pt>
                  <c:pt idx="30">
                    <c:v>2012 "B" Bond I &amp; S</c:v>
                  </c:pt>
                  <c:pt idx="32">
                    <c:v>2007 Loop Bond</c:v>
                  </c:pt>
                  <c:pt idx="34">
                    <c:v>2009 Bond I &amp; S</c:v>
                  </c:pt>
                  <c:pt idx="36">
                    <c:v>Bell Tower</c:v>
                  </c:pt>
                  <c:pt idx="38">
                    <c:v>2004 Right of Way</c:v>
                  </c:pt>
                </c:lvl>
              </c:multiLvlStrCache>
            </c:multiLvlStrRef>
          </c:cat>
          <c:val>
            <c:numRef>
              <c:f>Sheet1!$E$56:$E$95</c:f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Sheet1!$A$56:$B$95</c:f>
              <c:multiLvlStrCache>
                <c:ptCount val="39"/>
                <c:lvl>
                  <c:pt idx="0">
                    <c:v>8,000</c:v>
                  </c:pt>
                  <c:pt idx="2">
                    <c:v>2,000</c:v>
                  </c:pt>
                  <c:pt idx="4">
                    <c:v>5,700</c:v>
                  </c:pt>
                  <c:pt idx="6">
                    <c:v>9,000</c:v>
                  </c:pt>
                  <c:pt idx="8">
                    <c:v>0</c:v>
                  </c:pt>
                  <c:pt idx="10">
                    <c:v>525,000</c:v>
                  </c:pt>
                  <c:pt idx="17">
                    <c:v>Estimated </c:v>
                  </c:pt>
                  <c:pt idx="18">
                    <c:v>Beginning</c:v>
                  </c:pt>
                  <c:pt idx="19">
                    <c:v>Fund Balance</c:v>
                  </c:pt>
                  <c:pt idx="20">
                    <c:v>5,000</c:v>
                  </c:pt>
                  <c:pt idx="22">
                    <c:v>5,000</c:v>
                  </c:pt>
                  <c:pt idx="24">
                    <c:v>30,000</c:v>
                  </c:pt>
                  <c:pt idx="26">
                    <c:v>115,000</c:v>
                  </c:pt>
                  <c:pt idx="28">
                    <c:v>1,073,000</c:v>
                  </c:pt>
                  <c:pt idx="30">
                    <c:v>901,000</c:v>
                  </c:pt>
                  <c:pt idx="32">
                    <c:v>951,000</c:v>
                  </c:pt>
                  <c:pt idx="34">
                    <c:v>1,109,000</c:v>
                  </c:pt>
                  <c:pt idx="36">
                    <c:v>5,000</c:v>
                  </c:pt>
                  <c:pt idx="38">
                    <c:v>3,460,000</c:v>
                  </c:pt>
                </c:lvl>
                <c:lvl>
                  <c:pt idx="0">
                    <c:v>District Clerk R&amp;M</c:v>
                  </c:pt>
                  <c:pt idx="2">
                    <c:v>District Attorney </c:v>
                  </c:pt>
                  <c:pt idx="4">
                    <c:v>County Attorney</c:v>
                  </c:pt>
                  <c:pt idx="6">
                    <c:v>District Clerk R&amp;P </c:v>
                  </c:pt>
                  <c:pt idx="8">
                    <c:v>Vehicle Inventory Tax</c:v>
                  </c:pt>
                  <c:pt idx="10">
                    <c:v>District Att. Forf. Acct.</c:v>
                  </c:pt>
                  <c:pt idx="19">
                    <c:v>FUND</c:v>
                  </c:pt>
                  <c:pt idx="20">
                    <c:v>Sheriff Forf. Acct</c:v>
                  </c:pt>
                  <c:pt idx="22">
                    <c:v>SCAAP FUND (Sheriff)</c:v>
                  </c:pt>
                  <c:pt idx="24">
                    <c:v>Sheriff Commissary</c:v>
                  </c:pt>
                  <c:pt idx="26">
                    <c:v>04 ROW I&amp;S/'11 Series</c:v>
                  </c:pt>
                  <c:pt idx="28">
                    <c:v>2012 "A" Bond I &amp; S</c:v>
                  </c:pt>
                  <c:pt idx="30">
                    <c:v>2012 "B" Bond I &amp; S</c:v>
                  </c:pt>
                  <c:pt idx="32">
                    <c:v>2007 Loop Bond</c:v>
                  </c:pt>
                  <c:pt idx="34">
                    <c:v>2009 Bond I &amp; S</c:v>
                  </c:pt>
                  <c:pt idx="36">
                    <c:v>Bell Tower</c:v>
                  </c:pt>
                  <c:pt idx="38">
                    <c:v>2004 Right of Way</c:v>
                  </c:pt>
                </c:lvl>
              </c:multiLvlStrCache>
            </c:multiLvlStrRef>
          </c:cat>
          <c:val>
            <c:numRef>
              <c:f>Sheet1!$F$56:$F$95</c:f>
              <c:numCache>
                <c:formatCode>#,##0</c:formatCode>
                <c:ptCount val="40"/>
                <c:pt idx="0">
                  <c:v>7500</c:v>
                </c:pt>
                <c:pt idx="2">
                  <c:v>1500</c:v>
                </c:pt>
                <c:pt idx="4">
                  <c:v>11700</c:v>
                </c:pt>
                <c:pt idx="6">
                  <c:v>12000</c:v>
                </c:pt>
                <c:pt idx="8">
                  <c:v>3000</c:v>
                </c:pt>
                <c:pt idx="10">
                  <c:v>164249</c:v>
                </c:pt>
                <c:pt idx="19" formatCode="General">
                  <c:v>0</c:v>
                </c:pt>
                <c:pt idx="20">
                  <c:v>7700</c:v>
                </c:pt>
                <c:pt idx="22">
                  <c:v>25000</c:v>
                </c:pt>
                <c:pt idx="24">
                  <c:v>85000</c:v>
                </c:pt>
                <c:pt idx="26">
                  <c:v>266364</c:v>
                </c:pt>
                <c:pt idx="28">
                  <c:v>2321175</c:v>
                </c:pt>
                <c:pt idx="30">
                  <c:v>3218939</c:v>
                </c:pt>
                <c:pt idx="32">
                  <c:v>2135432</c:v>
                </c:pt>
                <c:pt idx="34">
                  <c:v>2990739</c:v>
                </c:pt>
                <c:pt idx="36">
                  <c:v>7000</c:v>
                </c:pt>
                <c:pt idx="3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30528"/>
        <c:axId val="86232064"/>
      </c:barChart>
      <c:catAx>
        <c:axId val="86230528"/>
        <c:scaling>
          <c:orientation val="minMax"/>
        </c:scaling>
        <c:delete val="0"/>
        <c:axPos val="b"/>
        <c:majorTickMark val="out"/>
        <c:minorTickMark val="none"/>
        <c:tickLblPos val="nextTo"/>
        <c:crossAx val="86232064"/>
        <c:crosses val="autoZero"/>
        <c:auto val="1"/>
        <c:lblAlgn val="ctr"/>
        <c:lblOffset val="100"/>
        <c:noMultiLvlLbl val="0"/>
      </c:catAx>
      <c:valAx>
        <c:axId val="86232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6230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topLeftCell="A103" workbookViewId="0">
      <selection activeCell="H8" sqref="H8"/>
    </sheetView>
  </sheetViews>
  <sheetFormatPr defaultRowHeight="15" x14ac:dyDescent="0.25"/>
  <cols>
    <col min="1" max="1" width="23.85546875" customWidth="1"/>
    <col min="2" max="2" width="14.5703125" customWidth="1"/>
    <col min="3" max="3" width="12.7109375" customWidth="1"/>
    <col min="4" max="4" width="13.140625" hidden="1" customWidth="1"/>
    <col min="5" max="5" width="12.7109375" hidden="1" customWidth="1"/>
    <col min="6" max="6" width="15" customWidth="1"/>
    <col min="7" max="7" width="14.7109375" customWidth="1"/>
    <col min="9" max="9" width="16.42578125" customWidth="1"/>
  </cols>
  <sheetData>
    <row r="1" spans="1:9" x14ac:dyDescent="0.25">
      <c r="B1" s="7"/>
      <c r="C1" s="7" t="s">
        <v>0</v>
      </c>
      <c r="D1" s="7"/>
      <c r="E1" s="7"/>
      <c r="F1" s="7"/>
      <c r="G1" s="1"/>
    </row>
    <row r="2" spans="1:9" x14ac:dyDescent="0.25">
      <c r="B2" s="7"/>
      <c r="C2" s="7" t="s">
        <v>1</v>
      </c>
      <c r="D2" s="7"/>
      <c r="E2" s="7"/>
      <c r="F2" s="7"/>
      <c r="G2" s="1"/>
    </row>
    <row r="3" spans="1:9" x14ac:dyDescent="0.25">
      <c r="B3" s="8"/>
      <c r="C3" s="7" t="s">
        <v>53</v>
      </c>
      <c r="D3" s="7"/>
      <c r="E3" s="7"/>
      <c r="F3" s="7"/>
      <c r="G3" s="1"/>
    </row>
    <row r="5" spans="1:9" x14ac:dyDescent="0.25">
      <c r="B5" t="s">
        <v>47</v>
      </c>
    </row>
    <row r="6" spans="1:9" x14ac:dyDescent="0.25">
      <c r="B6" s="5" t="s">
        <v>48</v>
      </c>
      <c r="G6" t="s">
        <v>6</v>
      </c>
      <c r="I6" s="8" t="s">
        <v>54</v>
      </c>
    </row>
    <row r="7" spans="1:9" x14ac:dyDescent="0.25">
      <c r="A7" t="s">
        <v>2</v>
      </c>
      <c r="B7" s="5" t="s">
        <v>3</v>
      </c>
      <c r="C7" t="s">
        <v>4</v>
      </c>
      <c r="E7" t="s">
        <v>5</v>
      </c>
      <c r="F7" t="s">
        <v>5</v>
      </c>
      <c r="G7" t="s">
        <v>3</v>
      </c>
      <c r="I7" s="8" t="s">
        <v>5</v>
      </c>
    </row>
    <row r="8" spans="1:9" x14ac:dyDescent="0.25">
      <c r="A8" t="s">
        <v>8</v>
      </c>
      <c r="B8" s="6">
        <v>5600000</v>
      </c>
      <c r="C8" s="4">
        <v>9003663</v>
      </c>
      <c r="D8" s="4"/>
      <c r="E8" s="4"/>
      <c r="F8" s="4">
        <v>9406285</v>
      </c>
      <c r="G8" s="4">
        <v>5197378</v>
      </c>
      <c r="I8" s="11">
        <v>8354504</v>
      </c>
    </row>
    <row r="9" spans="1:9" x14ac:dyDescent="0.25">
      <c r="B9" s="2"/>
      <c r="F9" s="4"/>
      <c r="I9" s="8"/>
    </row>
    <row r="10" spans="1:9" x14ac:dyDescent="0.25">
      <c r="A10" t="s">
        <v>49</v>
      </c>
      <c r="B10" s="6">
        <v>4000</v>
      </c>
      <c r="C10" s="4">
        <v>3000</v>
      </c>
      <c r="D10" s="4"/>
      <c r="E10" s="4"/>
      <c r="F10" s="4">
        <v>3000</v>
      </c>
      <c r="G10" s="4">
        <v>4000</v>
      </c>
      <c r="I10" s="8">
        <v>78</v>
      </c>
    </row>
    <row r="11" spans="1:9" x14ac:dyDescent="0.25">
      <c r="B11" s="2"/>
      <c r="F11" s="4"/>
      <c r="I11" s="8"/>
    </row>
    <row r="12" spans="1:9" x14ac:dyDescent="0.25">
      <c r="A12" t="s">
        <v>9</v>
      </c>
      <c r="B12" s="6">
        <v>90000</v>
      </c>
      <c r="C12" s="4">
        <v>16000</v>
      </c>
      <c r="D12" s="4"/>
      <c r="E12" s="4">
        <v>32918</v>
      </c>
      <c r="F12" s="4">
        <v>50000</v>
      </c>
      <c r="G12" s="4">
        <f>SUM(B12+C12-F12)</f>
        <v>56000</v>
      </c>
      <c r="I12" s="11">
        <v>15647</v>
      </c>
    </row>
    <row r="13" spans="1:9" x14ac:dyDescent="0.25">
      <c r="B13" s="2"/>
      <c r="D13" s="4"/>
      <c r="F13" s="4"/>
      <c r="I13" s="11"/>
    </row>
    <row r="14" spans="1:9" x14ac:dyDescent="0.25">
      <c r="A14" t="s">
        <v>10</v>
      </c>
      <c r="B14" s="6">
        <v>80000</v>
      </c>
      <c r="C14" s="4">
        <v>137500</v>
      </c>
      <c r="D14" s="4"/>
      <c r="E14" s="4">
        <v>160686</v>
      </c>
      <c r="F14" s="4">
        <v>158746</v>
      </c>
      <c r="G14" s="4">
        <v>58754</v>
      </c>
      <c r="H14" s="4"/>
      <c r="I14" s="11">
        <v>130954</v>
      </c>
    </row>
    <row r="15" spans="1:9" x14ac:dyDescent="0.25">
      <c r="B15" s="6"/>
      <c r="C15" s="4"/>
      <c r="D15" s="4"/>
      <c r="E15" s="4"/>
      <c r="F15" s="4"/>
      <c r="I15" s="11"/>
    </row>
    <row r="16" spans="1:9" x14ac:dyDescent="0.25">
      <c r="A16" t="s">
        <v>11</v>
      </c>
      <c r="B16" s="6">
        <v>30000</v>
      </c>
      <c r="C16" s="4">
        <v>23000</v>
      </c>
      <c r="D16" s="4"/>
      <c r="E16" s="4">
        <v>32000</v>
      </c>
      <c r="F16" s="4">
        <v>30000</v>
      </c>
      <c r="G16" s="4">
        <f>SUM(B16+C16-F16)</f>
        <v>23000</v>
      </c>
      <c r="I16" s="11">
        <v>27520</v>
      </c>
    </row>
    <row r="17" spans="1:9" x14ac:dyDescent="0.25">
      <c r="B17" s="6"/>
      <c r="C17" s="4"/>
      <c r="D17" s="4"/>
      <c r="E17" s="4"/>
      <c r="F17" s="4"/>
      <c r="I17" s="11"/>
    </row>
    <row r="18" spans="1:9" x14ac:dyDescent="0.25">
      <c r="A18" t="s">
        <v>12</v>
      </c>
      <c r="B18" s="6">
        <v>10000</v>
      </c>
      <c r="C18" s="4">
        <v>482694</v>
      </c>
      <c r="D18" s="4"/>
      <c r="E18" s="4">
        <v>513068</v>
      </c>
      <c r="F18" s="4">
        <v>482694</v>
      </c>
      <c r="G18" s="4">
        <f>SUM(B18+C18-F18)</f>
        <v>10000</v>
      </c>
      <c r="I18" s="11">
        <v>503191</v>
      </c>
    </row>
    <row r="19" spans="1:9" x14ac:dyDescent="0.25">
      <c r="B19" s="6"/>
      <c r="C19" s="4"/>
      <c r="D19" s="4"/>
      <c r="E19" s="4"/>
      <c r="F19" s="4"/>
      <c r="I19" s="11"/>
    </row>
    <row r="20" spans="1:9" x14ac:dyDescent="0.25">
      <c r="A20" t="s">
        <v>13</v>
      </c>
      <c r="B20" s="6">
        <v>10000</v>
      </c>
      <c r="C20" s="4">
        <v>515000</v>
      </c>
      <c r="D20" s="4"/>
      <c r="E20" s="4">
        <v>524247</v>
      </c>
      <c r="F20" s="4">
        <v>515000</v>
      </c>
      <c r="G20" s="4">
        <f>SUM(B20+C20-F20)</f>
        <v>10000</v>
      </c>
      <c r="I20" s="11">
        <v>441584</v>
      </c>
    </row>
    <row r="21" spans="1:9" x14ac:dyDescent="0.25">
      <c r="B21" s="6"/>
      <c r="C21" s="4"/>
      <c r="D21" s="4"/>
      <c r="E21" s="4"/>
      <c r="F21" s="4"/>
      <c r="I21" s="11"/>
    </row>
    <row r="22" spans="1:9" x14ac:dyDescent="0.25">
      <c r="A22" t="s">
        <v>14</v>
      </c>
      <c r="B22" s="6">
        <v>10000</v>
      </c>
      <c r="C22" s="4">
        <v>515000</v>
      </c>
      <c r="D22" s="4"/>
      <c r="E22" s="4">
        <v>515739</v>
      </c>
      <c r="F22" s="4">
        <v>515000</v>
      </c>
      <c r="G22" s="4">
        <f>SUM(B22+C22-F22)</f>
        <v>10000</v>
      </c>
      <c r="I22" s="11">
        <v>475914</v>
      </c>
    </row>
    <row r="23" spans="1:9" x14ac:dyDescent="0.25">
      <c r="B23" s="6"/>
      <c r="C23" s="4"/>
      <c r="D23" s="4"/>
      <c r="E23" s="4"/>
      <c r="F23" s="4"/>
      <c r="I23" s="11"/>
    </row>
    <row r="24" spans="1:9" x14ac:dyDescent="0.25">
      <c r="A24" t="s">
        <v>15</v>
      </c>
      <c r="B24" s="6">
        <v>50000</v>
      </c>
      <c r="C24" s="4">
        <v>515000</v>
      </c>
      <c r="D24" s="4"/>
      <c r="E24" s="4">
        <v>512500</v>
      </c>
      <c r="F24" s="4">
        <v>515000</v>
      </c>
      <c r="G24" s="4">
        <f>SUM(B24+C24-F24)</f>
        <v>50000</v>
      </c>
      <c r="I24" s="11">
        <v>464563</v>
      </c>
    </row>
    <row r="25" spans="1:9" x14ac:dyDescent="0.25">
      <c r="B25" s="6"/>
      <c r="C25" s="4"/>
      <c r="D25" s="4"/>
      <c r="E25" s="4"/>
      <c r="F25" s="4"/>
      <c r="I25" s="11"/>
    </row>
    <row r="26" spans="1:9" x14ac:dyDescent="0.25">
      <c r="A26" t="s">
        <v>51</v>
      </c>
      <c r="B26" s="6">
        <v>0</v>
      </c>
      <c r="C26" s="4">
        <v>0</v>
      </c>
      <c r="D26" s="4"/>
      <c r="E26" s="4"/>
      <c r="F26" s="4">
        <v>0</v>
      </c>
      <c r="G26" s="4">
        <v>0</v>
      </c>
      <c r="I26" s="11">
        <v>0</v>
      </c>
    </row>
    <row r="27" spans="1:9" x14ac:dyDescent="0.25">
      <c r="B27" s="6"/>
      <c r="C27" s="4"/>
      <c r="D27" s="4"/>
      <c r="E27" s="4"/>
      <c r="F27" s="4"/>
      <c r="I27" s="11"/>
    </row>
    <row r="28" spans="1:9" x14ac:dyDescent="0.25">
      <c r="A28" t="s">
        <v>16</v>
      </c>
      <c r="B28" s="6">
        <v>15000</v>
      </c>
      <c r="C28" s="4">
        <v>7500</v>
      </c>
      <c r="D28" s="4"/>
      <c r="E28" s="4">
        <v>10000</v>
      </c>
      <c r="F28" s="4">
        <v>15000</v>
      </c>
      <c r="G28" s="4">
        <f>SUM(B28+C28-F28)</f>
        <v>7500</v>
      </c>
      <c r="I28" s="11">
        <v>5966</v>
      </c>
    </row>
    <row r="29" spans="1:9" x14ac:dyDescent="0.25">
      <c r="B29" s="6"/>
      <c r="C29" s="4"/>
      <c r="D29" s="4"/>
      <c r="E29" s="4"/>
      <c r="F29" s="4"/>
      <c r="I29" s="11"/>
    </row>
    <row r="30" spans="1:9" x14ac:dyDescent="0.25">
      <c r="A30" t="s">
        <v>17</v>
      </c>
      <c r="B30" s="6">
        <v>10000</v>
      </c>
      <c r="C30" s="4">
        <v>5000</v>
      </c>
      <c r="D30" s="4"/>
      <c r="E30" s="4">
        <v>5000</v>
      </c>
      <c r="F30" s="4">
        <v>10000</v>
      </c>
      <c r="G30" s="4">
        <f>SUM(B30+C30-F30)</f>
        <v>5000</v>
      </c>
      <c r="I30" s="11">
        <v>2563</v>
      </c>
    </row>
    <row r="31" spans="1:9" x14ac:dyDescent="0.25">
      <c r="B31" s="6"/>
      <c r="C31" s="4"/>
      <c r="D31" s="4"/>
      <c r="E31" s="4"/>
      <c r="F31" s="4"/>
      <c r="I31" s="11"/>
    </row>
    <row r="32" spans="1:9" x14ac:dyDescent="0.25">
      <c r="A32" t="s">
        <v>18</v>
      </c>
      <c r="B32" s="6">
        <v>6500</v>
      </c>
      <c r="C32" s="4">
        <v>2436</v>
      </c>
      <c r="D32" s="4"/>
      <c r="E32" s="4">
        <v>2000</v>
      </c>
      <c r="F32" s="4">
        <v>5000</v>
      </c>
      <c r="G32" s="4">
        <f>SUM(B32+C32-F32)</f>
        <v>3936</v>
      </c>
      <c r="I32" s="11">
        <v>2218</v>
      </c>
    </row>
    <row r="33" spans="1:9" x14ac:dyDescent="0.25">
      <c r="B33" s="6"/>
      <c r="C33" s="4"/>
      <c r="D33" s="4"/>
      <c r="E33" s="4"/>
      <c r="F33" s="4"/>
      <c r="I33" s="11"/>
    </row>
    <row r="35" spans="1:9" x14ac:dyDescent="0.25">
      <c r="B35" s="7"/>
      <c r="C35" s="7" t="s">
        <v>0</v>
      </c>
      <c r="D35" s="7"/>
      <c r="E35" s="8"/>
      <c r="F35" s="8"/>
      <c r="G35" s="4"/>
      <c r="I35" s="11"/>
    </row>
    <row r="36" spans="1:9" x14ac:dyDescent="0.25">
      <c r="B36" s="7"/>
      <c r="C36" s="7" t="s">
        <v>1</v>
      </c>
      <c r="D36" s="7"/>
      <c r="E36" s="8"/>
      <c r="F36" s="8"/>
      <c r="G36" s="4"/>
      <c r="I36" s="11"/>
    </row>
    <row r="37" spans="1:9" x14ac:dyDescent="0.25">
      <c r="B37" s="8"/>
      <c r="C37" s="7" t="s">
        <v>55</v>
      </c>
      <c r="D37" s="7"/>
      <c r="E37" s="8"/>
      <c r="F37" s="8"/>
      <c r="G37" s="4"/>
      <c r="I37" s="11"/>
    </row>
    <row r="38" spans="1:9" x14ac:dyDescent="0.25">
      <c r="B38" s="8"/>
      <c r="C38" s="9" t="s">
        <v>7</v>
      </c>
      <c r="D38" s="8"/>
      <c r="E38" s="8"/>
      <c r="F38" s="8"/>
      <c r="I38" s="11"/>
    </row>
    <row r="39" spans="1:9" x14ac:dyDescent="0.25">
      <c r="B39" t="s">
        <v>47</v>
      </c>
    </row>
    <row r="40" spans="1:9" x14ac:dyDescent="0.25">
      <c r="B40" s="5" t="s">
        <v>48</v>
      </c>
      <c r="G40" t="s">
        <v>6</v>
      </c>
      <c r="I40" s="8" t="s">
        <v>54</v>
      </c>
    </row>
    <row r="41" spans="1:9" x14ac:dyDescent="0.25">
      <c r="A41" t="s">
        <v>2</v>
      </c>
      <c r="B41" s="5" t="s">
        <v>3</v>
      </c>
      <c r="C41" t="s">
        <v>4</v>
      </c>
      <c r="E41" t="s">
        <v>5</v>
      </c>
      <c r="F41" t="s">
        <v>5</v>
      </c>
      <c r="G41" t="s">
        <v>3</v>
      </c>
      <c r="I41" s="8" t="s">
        <v>5</v>
      </c>
    </row>
    <row r="42" spans="1:9" x14ac:dyDescent="0.25">
      <c r="A42" t="s">
        <v>19</v>
      </c>
      <c r="B42" s="6">
        <v>8000</v>
      </c>
      <c r="C42" s="4">
        <v>26000</v>
      </c>
      <c r="D42" s="4"/>
      <c r="E42" s="4">
        <v>23978</v>
      </c>
      <c r="F42" s="4">
        <v>24163</v>
      </c>
      <c r="G42" s="4">
        <f>SUM(B42+C42-F42)</f>
        <v>9837</v>
      </c>
      <c r="I42" s="11">
        <v>23243</v>
      </c>
    </row>
    <row r="43" spans="1:9" x14ac:dyDescent="0.25">
      <c r="B43" s="5"/>
      <c r="I43" s="8"/>
    </row>
    <row r="44" spans="1:9" x14ac:dyDescent="0.25">
      <c r="A44" t="s">
        <v>20</v>
      </c>
      <c r="B44" s="6">
        <v>3000</v>
      </c>
      <c r="C44" s="4">
        <v>29000</v>
      </c>
      <c r="D44" s="4"/>
      <c r="E44" s="4">
        <v>29000</v>
      </c>
      <c r="F44" s="4">
        <v>29000</v>
      </c>
      <c r="G44" s="4">
        <f>SUM(B44+C44-F44)</f>
        <v>3000</v>
      </c>
      <c r="I44" s="11">
        <v>29239</v>
      </c>
    </row>
    <row r="45" spans="1:9" x14ac:dyDescent="0.25">
      <c r="B45" s="6"/>
      <c r="C45" s="4"/>
      <c r="D45" s="4"/>
      <c r="E45" s="4"/>
      <c r="F45" s="4"/>
      <c r="I45" s="11"/>
    </row>
    <row r="46" spans="1:9" x14ac:dyDescent="0.25">
      <c r="A46" t="s">
        <v>21</v>
      </c>
      <c r="B46" s="6">
        <v>3000</v>
      </c>
      <c r="C46" s="4">
        <v>0</v>
      </c>
      <c r="D46" s="4"/>
      <c r="E46" s="4"/>
      <c r="F46" s="4">
        <v>0</v>
      </c>
      <c r="G46" s="4">
        <f>SUM(B46+C46-F46)</f>
        <v>3000</v>
      </c>
      <c r="I46" s="11">
        <v>9852</v>
      </c>
    </row>
    <row r="47" spans="1:9" x14ac:dyDescent="0.25">
      <c r="B47" s="6"/>
      <c r="C47" s="4"/>
      <c r="D47" s="4"/>
      <c r="E47" s="4"/>
      <c r="F47" s="4"/>
      <c r="I47" s="11"/>
    </row>
    <row r="48" spans="1:9" x14ac:dyDescent="0.25">
      <c r="A48" t="s">
        <v>22</v>
      </c>
      <c r="B48" s="6">
        <v>9000</v>
      </c>
      <c r="C48" s="4">
        <v>3000</v>
      </c>
      <c r="D48" s="4"/>
      <c r="E48" s="4">
        <v>3000</v>
      </c>
      <c r="F48" s="4">
        <v>6000</v>
      </c>
      <c r="G48" s="4">
        <f>SUM(B48+C48-F48)</f>
        <v>6000</v>
      </c>
      <c r="I48" s="11">
        <v>0</v>
      </c>
    </row>
    <row r="49" spans="1:9" x14ac:dyDescent="0.25">
      <c r="B49" s="6"/>
      <c r="C49" s="4"/>
      <c r="D49" s="4"/>
      <c r="E49" s="4"/>
      <c r="F49" s="4"/>
      <c r="I49" s="11"/>
    </row>
    <row r="50" spans="1:9" x14ac:dyDescent="0.25">
      <c r="A50" t="s">
        <v>23</v>
      </c>
      <c r="B50" s="6">
        <v>30000</v>
      </c>
      <c r="C50" s="4">
        <v>45000</v>
      </c>
      <c r="D50" s="4"/>
      <c r="E50" s="4">
        <v>40000</v>
      </c>
      <c r="F50" s="4">
        <v>50000</v>
      </c>
      <c r="G50" s="4">
        <v>25000</v>
      </c>
      <c r="I50" s="11">
        <v>17889</v>
      </c>
    </row>
    <row r="51" spans="1:9" x14ac:dyDescent="0.25">
      <c r="B51" s="6"/>
      <c r="C51" s="4"/>
      <c r="D51" s="4"/>
      <c r="E51" s="4"/>
      <c r="F51" s="4"/>
      <c r="I51" s="11"/>
    </row>
    <row r="52" spans="1:9" x14ac:dyDescent="0.25">
      <c r="A52" t="s">
        <v>24</v>
      </c>
      <c r="B52" s="6">
        <v>5000</v>
      </c>
      <c r="C52" s="4">
        <v>2000</v>
      </c>
      <c r="D52" s="4"/>
      <c r="E52" s="4">
        <v>2000</v>
      </c>
      <c r="F52" s="4">
        <v>7000</v>
      </c>
      <c r="G52" s="4">
        <f>SUM(B52+C52-F52)</f>
        <v>0</v>
      </c>
      <c r="I52" s="11">
        <v>0</v>
      </c>
    </row>
    <row r="53" spans="1:9" x14ac:dyDescent="0.25">
      <c r="B53" s="6"/>
      <c r="C53" s="4"/>
      <c r="D53" s="4"/>
      <c r="E53" s="4"/>
      <c r="F53" s="4"/>
      <c r="I53" s="11"/>
    </row>
    <row r="54" spans="1:9" x14ac:dyDescent="0.25">
      <c r="A54" t="s">
        <v>25</v>
      </c>
      <c r="B54" s="6">
        <v>90000</v>
      </c>
      <c r="C54" s="4">
        <v>47000</v>
      </c>
      <c r="D54" s="4"/>
      <c r="E54" s="4">
        <v>62439</v>
      </c>
      <c r="F54" s="4">
        <v>70412</v>
      </c>
      <c r="G54" s="4">
        <v>66588</v>
      </c>
      <c r="I54" s="11">
        <v>28306</v>
      </c>
    </row>
    <row r="55" spans="1:9" x14ac:dyDescent="0.25">
      <c r="B55" s="4"/>
      <c r="C55" s="4"/>
      <c r="D55" s="4"/>
      <c r="E55" s="4"/>
      <c r="F55" s="4"/>
      <c r="I55" s="11"/>
    </row>
    <row r="56" spans="1:9" x14ac:dyDescent="0.25">
      <c r="A56" t="s">
        <v>26</v>
      </c>
      <c r="B56" s="4">
        <v>8000</v>
      </c>
      <c r="C56" s="4">
        <v>3500</v>
      </c>
      <c r="D56" s="4"/>
      <c r="E56" s="4">
        <v>5000</v>
      </c>
      <c r="F56" s="4">
        <v>7500</v>
      </c>
      <c r="G56" s="4">
        <f>SUM(B56+C56-F56)</f>
        <v>4000</v>
      </c>
      <c r="I56" s="11">
        <v>0</v>
      </c>
    </row>
    <row r="57" spans="1:9" x14ac:dyDescent="0.25">
      <c r="D57" s="4"/>
      <c r="E57" s="4"/>
      <c r="F57" s="4"/>
      <c r="I57" s="11"/>
    </row>
    <row r="58" spans="1:9" x14ac:dyDescent="0.25">
      <c r="A58" t="s">
        <v>27</v>
      </c>
      <c r="B58" s="4">
        <v>2000</v>
      </c>
      <c r="C58" s="4">
        <v>500</v>
      </c>
      <c r="D58" s="4"/>
      <c r="E58" s="4">
        <v>500</v>
      </c>
      <c r="F58" s="4">
        <v>1500</v>
      </c>
      <c r="G58" s="4">
        <v>1000</v>
      </c>
      <c r="I58" s="11">
        <v>350</v>
      </c>
    </row>
    <row r="59" spans="1:9" x14ac:dyDescent="0.25">
      <c r="B59" s="4"/>
      <c r="C59" s="4"/>
      <c r="D59" s="4"/>
      <c r="E59" s="4"/>
      <c r="F59" s="4"/>
      <c r="I59" s="11"/>
    </row>
    <row r="60" spans="1:9" x14ac:dyDescent="0.25">
      <c r="A60" t="s">
        <v>28</v>
      </c>
      <c r="B60" s="4">
        <v>5700</v>
      </c>
      <c r="C60" s="4">
        <v>6000</v>
      </c>
      <c r="D60" s="4"/>
      <c r="E60" s="4">
        <v>11000</v>
      </c>
      <c r="F60" s="4">
        <v>11700</v>
      </c>
      <c r="G60" s="4">
        <f>SUM(B60+C60-F60)</f>
        <v>0</v>
      </c>
      <c r="I60" s="11">
        <v>6825</v>
      </c>
    </row>
    <row r="61" spans="1:9" x14ac:dyDescent="0.25">
      <c r="B61" s="4"/>
      <c r="C61" s="4"/>
      <c r="D61" s="4"/>
      <c r="E61" s="4"/>
      <c r="F61" s="4"/>
      <c r="I61" s="11"/>
    </row>
    <row r="62" spans="1:9" x14ac:dyDescent="0.25">
      <c r="A62" t="s">
        <v>29</v>
      </c>
      <c r="B62" s="4">
        <v>9000</v>
      </c>
      <c r="C62" s="4">
        <v>3000</v>
      </c>
      <c r="D62" s="4"/>
      <c r="E62" s="4">
        <v>3000</v>
      </c>
      <c r="F62" s="4">
        <v>12000</v>
      </c>
      <c r="G62" s="4">
        <f>SUM(B62+C62-F62)</f>
        <v>0</v>
      </c>
      <c r="I62" s="11">
        <v>0</v>
      </c>
    </row>
    <row r="63" spans="1:9" x14ac:dyDescent="0.25">
      <c r="B63" s="4"/>
      <c r="C63" s="4"/>
      <c r="D63" s="4"/>
      <c r="F63" s="4"/>
      <c r="I63" s="11"/>
    </row>
    <row r="64" spans="1:9" x14ac:dyDescent="0.25">
      <c r="A64" t="s">
        <v>30</v>
      </c>
      <c r="B64" s="4">
        <v>0</v>
      </c>
      <c r="C64" s="4">
        <v>3000</v>
      </c>
      <c r="D64" s="4"/>
      <c r="F64" s="4">
        <v>3000</v>
      </c>
      <c r="G64" s="4">
        <f>SUM(B64+C64-F64)</f>
        <v>0</v>
      </c>
      <c r="I64" s="11">
        <v>0</v>
      </c>
    </row>
    <row r="65" spans="1:9" x14ac:dyDescent="0.25">
      <c r="B65" s="4"/>
      <c r="C65" s="4"/>
      <c r="D65" s="4"/>
      <c r="F65" s="4"/>
      <c r="I65" s="11"/>
    </row>
    <row r="66" spans="1:9" x14ac:dyDescent="0.25">
      <c r="A66" t="s">
        <v>31</v>
      </c>
      <c r="B66" s="4">
        <v>525000</v>
      </c>
      <c r="C66" s="4">
        <v>77000</v>
      </c>
      <c r="D66" s="4"/>
      <c r="E66" s="4">
        <v>107987</v>
      </c>
      <c r="F66" s="4">
        <v>164249</v>
      </c>
      <c r="G66" s="4">
        <f>SUM(B66+C66-F66)</f>
        <v>437751</v>
      </c>
      <c r="I66" s="11">
        <v>91418</v>
      </c>
    </row>
    <row r="67" spans="1:9" x14ac:dyDescent="0.25">
      <c r="B67" s="4"/>
      <c r="C67" s="4"/>
      <c r="D67" s="4"/>
      <c r="E67" s="4"/>
      <c r="F67" s="4"/>
      <c r="G67" s="4"/>
      <c r="I67" s="11"/>
    </row>
    <row r="68" spans="1:9" x14ac:dyDescent="0.25">
      <c r="B68" s="4"/>
      <c r="C68" s="4"/>
      <c r="D68" s="4"/>
      <c r="E68" s="4"/>
      <c r="F68" s="4"/>
      <c r="G68" s="4"/>
      <c r="I68" s="11"/>
    </row>
    <row r="69" spans="1:9" x14ac:dyDescent="0.25">
      <c r="B69" s="7"/>
      <c r="C69" s="7" t="s">
        <v>0</v>
      </c>
      <c r="D69" s="7"/>
      <c r="E69" s="8"/>
      <c r="F69" s="8"/>
      <c r="G69" s="4"/>
      <c r="I69" s="11"/>
    </row>
    <row r="70" spans="1:9" x14ac:dyDescent="0.25">
      <c r="B70" s="7"/>
      <c r="C70" s="7" t="s">
        <v>1</v>
      </c>
      <c r="D70" s="7"/>
      <c r="E70" s="8"/>
      <c r="F70" s="8"/>
      <c r="G70" s="4"/>
      <c r="I70" s="11"/>
    </row>
    <row r="71" spans="1:9" x14ac:dyDescent="0.25">
      <c r="B71" s="8"/>
      <c r="C71" s="7" t="s">
        <v>55</v>
      </c>
      <c r="D71" s="7"/>
      <c r="E71" s="8"/>
      <c r="F71" s="8"/>
      <c r="G71" s="4"/>
      <c r="I71" s="11"/>
    </row>
    <row r="72" spans="1:9" x14ac:dyDescent="0.25">
      <c r="B72" s="8"/>
      <c r="C72" s="9" t="s">
        <v>7</v>
      </c>
      <c r="D72" s="8"/>
      <c r="E72" s="8"/>
      <c r="F72" s="8"/>
      <c r="G72" s="4"/>
      <c r="I72" s="11"/>
    </row>
    <row r="73" spans="1:9" x14ac:dyDescent="0.25">
      <c r="B73" t="s">
        <v>47</v>
      </c>
    </row>
    <row r="74" spans="1:9" x14ac:dyDescent="0.25">
      <c r="B74" s="5" t="s">
        <v>48</v>
      </c>
      <c r="G74" t="s">
        <v>6</v>
      </c>
      <c r="I74" s="8" t="s">
        <v>54</v>
      </c>
    </row>
    <row r="75" spans="1:9" x14ac:dyDescent="0.25">
      <c r="A75" t="s">
        <v>2</v>
      </c>
      <c r="B75" s="5" t="s">
        <v>3</v>
      </c>
      <c r="C75" t="s">
        <v>4</v>
      </c>
      <c r="E75" t="s">
        <v>5</v>
      </c>
      <c r="F75" t="s">
        <v>5</v>
      </c>
      <c r="G75" t="s">
        <v>3</v>
      </c>
      <c r="I75" s="8" t="s">
        <v>5</v>
      </c>
    </row>
    <row r="76" spans="1:9" x14ac:dyDescent="0.25">
      <c r="A76" t="s">
        <v>32</v>
      </c>
      <c r="B76" s="4">
        <v>5000</v>
      </c>
      <c r="C76" s="4">
        <v>7700</v>
      </c>
      <c r="D76" s="4"/>
      <c r="E76" s="4">
        <v>3000</v>
      </c>
      <c r="F76" s="4">
        <v>7700</v>
      </c>
      <c r="G76" s="4">
        <f>SUM(B76+C76-F76)</f>
        <v>5000</v>
      </c>
      <c r="I76" s="11">
        <v>2500</v>
      </c>
    </row>
    <row r="77" spans="1:9" x14ac:dyDescent="0.25">
      <c r="B77" s="5"/>
      <c r="I77" s="8"/>
    </row>
    <row r="78" spans="1:9" x14ac:dyDescent="0.25">
      <c r="A78" t="s">
        <v>33</v>
      </c>
      <c r="B78" s="4">
        <v>5000</v>
      </c>
      <c r="C78" s="4">
        <v>20000</v>
      </c>
      <c r="D78" s="4"/>
      <c r="E78" s="4">
        <v>8575</v>
      </c>
      <c r="F78" s="4">
        <v>25000</v>
      </c>
      <c r="G78" s="4">
        <f>SUM(B78+C78-F78)</f>
        <v>0</v>
      </c>
      <c r="I78" s="11">
        <v>21107</v>
      </c>
    </row>
    <row r="79" spans="1:9" x14ac:dyDescent="0.25">
      <c r="B79" s="8"/>
      <c r="C79" s="9"/>
      <c r="D79" s="8"/>
      <c r="E79" s="8"/>
      <c r="F79" s="8"/>
      <c r="I79" s="11"/>
    </row>
    <row r="80" spans="1:9" x14ac:dyDescent="0.25">
      <c r="A80" t="s">
        <v>34</v>
      </c>
      <c r="B80" s="4">
        <v>30000</v>
      </c>
      <c r="C80" s="4">
        <v>55000</v>
      </c>
      <c r="D80" s="4"/>
      <c r="E80" s="4">
        <v>60000</v>
      </c>
      <c r="F80" s="4">
        <v>85000</v>
      </c>
      <c r="G80" s="4">
        <v>0</v>
      </c>
      <c r="I80" s="11">
        <v>23419</v>
      </c>
    </row>
    <row r="81" spans="1:9" x14ac:dyDescent="0.25">
      <c r="B81" s="4"/>
      <c r="C81" s="4"/>
      <c r="D81" s="4"/>
      <c r="E81" s="4"/>
      <c r="F81" s="4"/>
      <c r="I81" s="11"/>
    </row>
    <row r="82" spans="1:9" x14ac:dyDescent="0.25">
      <c r="A82" s="3" t="s">
        <v>35</v>
      </c>
      <c r="B82" s="4">
        <v>115000</v>
      </c>
      <c r="C82" s="4">
        <v>266500</v>
      </c>
      <c r="D82" s="4"/>
      <c r="E82" s="4">
        <v>266868</v>
      </c>
      <c r="F82" s="4">
        <v>266364</v>
      </c>
      <c r="G82" s="4">
        <f>SUM(B82+C82-F82)</f>
        <v>115136</v>
      </c>
      <c r="I82" s="11">
        <v>266029</v>
      </c>
    </row>
    <row r="83" spans="1:9" x14ac:dyDescent="0.25">
      <c r="B83" s="4"/>
      <c r="C83" s="4"/>
      <c r="D83" s="4"/>
      <c r="E83" s="4"/>
      <c r="F83" s="4"/>
      <c r="I83" s="11"/>
    </row>
    <row r="84" spans="1:9" x14ac:dyDescent="0.25">
      <c r="A84" t="s">
        <v>36</v>
      </c>
      <c r="B84" s="4">
        <v>1073000</v>
      </c>
      <c r="C84" s="4">
        <v>2319750</v>
      </c>
      <c r="D84" s="4"/>
      <c r="E84" s="4">
        <v>1761250</v>
      </c>
      <c r="F84" s="4">
        <v>2321175</v>
      </c>
      <c r="G84" s="4">
        <v>1071575</v>
      </c>
      <c r="I84" s="11">
        <v>2328381</v>
      </c>
    </row>
    <row r="85" spans="1:9" x14ac:dyDescent="0.25">
      <c r="B85" s="4"/>
      <c r="C85" s="4"/>
      <c r="D85" s="4"/>
      <c r="E85" s="4"/>
      <c r="F85" s="4"/>
      <c r="I85" s="11"/>
    </row>
    <row r="86" spans="1:9" x14ac:dyDescent="0.25">
      <c r="A86" t="s">
        <v>37</v>
      </c>
      <c r="B86" s="4">
        <v>901000</v>
      </c>
      <c r="C86" s="4">
        <v>3218750</v>
      </c>
      <c r="D86" s="4"/>
      <c r="E86" s="4">
        <v>1722063</v>
      </c>
      <c r="F86" s="4">
        <v>3218939</v>
      </c>
      <c r="G86" s="4">
        <v>900811</v>
      </c>
      <c r="I86" s="11">
        <v>3220019</v>
      </c>
    </row>
    <row r="87" spans="1:9" x14ac:dyDescent="0.25">
      <c r="B87" s="4"/>
      <c r="C87" s="4"/>
      <c r="D87" s="4"/>
      <c r="E87" s="4"/>
      <c r="F87" s="4"/>
      <c r="I87" s="11"/>
    </row>
    <row r="88" spans="1:9" x14ac:dyDescent="0.25">
      <c r="A88" t="s">
        <v>38</v>
      </c>
      <c r="B88" s="4">
        <v>951000</v>
      </c>
      <c r="C88" s="4">
        <v>2136750</v>
      </c>
      <c r="D88" s="4"/>
      <c r="E88" s="4">
        <v>2132532</v>
      </c>
      <c r="F88" s="4">
        <v>2135432</v>
      </c>
      <c r="G88" s="4">
        <f>SUM(B88+C88-F88)</f>
        <v>952318</v>
      </c>
      <c r="I88" s="11">
        <v>2131331</v>
      </c>
    </row>
    <row r="89" spans="1:9" x14ac:dyDescent="0.25">
      <c r="B89" s="4"/>
      <c r="C89" s="4"/>
      <c r="D89" s="4"/>
      <c r="E89" s="4"/>
      <c r="F89" s="4"/>
      <c r="I89" s="11"/>
    </row>
    <row r="90" spans="1:9" x14ac:dyDescent="0.25">
      <c r="A90" t="s">
        <v>39</v>
      </c>
      <c r="B90" s="4">
        <v>1109000</v>
      </c>
      <c r="C90" s="4">
        <v>3001750</v>
      </c>
      <c r="D90" s="4"/>
      <c r="E90" s="4">
        <v>2990013</v>
      </c>
      <c r="F90" s="4">
        <v>2990739</v>
      </c>
      <c r="G90" s="4">
        <f>SUM(B90+C90-F90)</f>
        <v>1120011</v>
      </c>
      <c r="I90" s="11">
        <v>2990044</v>
      </c>
    </row>
    <row r="91" spans="1:9" x14ac:dyDescent="0.25">
      <c r="B91" s="4"/>
      <c r="C91" s="4"/>
      <c r="D91" s="4"/>
      <c r="E91" s="4"/>
      <c r="F91" s="4"/>
      <c r="I91" s="11"/>
    </row>
    <row r="92" spans="1:9" x14ac:dyDescent="0.25">
      <c r="A92" t="s">
        <v>40</v>
      </c>
      <c r="B92" s="4">
        <v>5000</v>
      </c>
      <c r="C92" s="4">
        <v>2000</v>
      </c>
      <c r="D92" s="4"/>
      <c r="E92" s="4">
        <v>200</v>
      </c>
      <c r="F92" s="4">
        <v>7000</v>
      </c>
      <c r="G92" s="4">
        <f>SUM(B92+C92-F92)</f>
        <v>0</v>
      </c>
      <c r="I92" s="11">
        <v>609</v>
      </c>
    </row>
    <row r="93" spans="1:9" x14ac:dyDescent="0.25">
      <c r="B93" s="4"/>
      <c r="C93" s="4"/>
      <c r="D93" s="4"/>
      <c r="E93" s="4"/>
      <c r="F93" s="4"/>
      <c r="I93" s="11"/>
    </row>
    <row r="94" spans="1:9" x14ac:dyDescent="0.25">
      <c r="A94" t="s">
        <v>41</v>
      </c>
      <c r="B94" s="4">
        <v>3460000</v>
      </c>
      <c r="C94" s="4">
        <v>10000</v>
      </c>
      <c r="D94" s="4"/>
      <c r="E94" s="4"/>
      <c r="F94" s="4">
        <v>0</v>
      </c>
      <c r="G94" s="4">
        <f>SUM(B94+C94-F94)</f>
        <v>3470000</v>
      </c>
      <c r="I94" s="11">
        <v>0</v>
      </c>
    </row>
    <row r="95" spans="1:9" x14ac:dyDescent="0.25">
      <c r="D95" s="4"/>
      <c r="F95" s="4"/>
      <c r="I95" s="11"/>
    </row>
    <row r="96" spans="1:9" x14ac:dyDescent="0.25">
      <c r="A96" t="s">
        <v>42</v>
      </c>
      <c r="B96" s="4">
        <v>500000</v>
      </c>
      <c r="C96" s="4">
        <v>3000</v>
      </c>
      <c r="D96" s="4"/>
      <c r="E96" s="4">
        <v>46787877</v>
      </c>
      <c r="F96" s="4">
        <v>503000</v>
      </c>
      <c r="G96" s="4">
        <f>SUM(B96+C96-F96)</f>
        <v>0</v>
      </c>
      <c r="I96" s="11">
        <v>6847249</v>
      </c>
    </row>
    <row r="97" spans="1:9" x14ac:dyDescent="0.25">
      <c r="I97" s="11"/>
    </row>
    <row r="98" spans="1:9" x14ac:dyDescent="0.25">
      <c r="A98" t="s">
        <v>50</v>
      </c>
      <c r="B98" s="10">
        <v>0</v>
      </c>
      <c r="C98" s="10">
        <v>128000</v>
      </c>
      <c r="D98" s="10"/>
      <c r="E98" s="10"/>
      <c r="F98" s="10">
        <v>128000</v>
      </c>
      <c r="G98" s="4">
        <f>SUM(B98+C98-F98)</f>
        <v>0</v>
      </c>
      <c r="I98" s="11">
        <v>21078</v>
      </c>
    </row>
    <row r="99" spans="1:9" x14ac:dyDescent="0.25">
      <c r="B99" s="10"/>
      <c r="C99" s="10"/>
      <c r="D99" s="10"/>
      <c r="E99" s="10"/>
      <c r="F99" s="10"/>
      <c r="G99" s="4"/>
      <c r="I99" s="11"/>
    </row>
    <row r="100" spans="1:9" x14ac:dyDescent="0.25">
      <c r="A100" t="s">
        <v>43</v>
      </c>
      <c r="B100" s="4">
        <v>10000</v>
      </c>
      <c r="C100" s="4">
        <v>56000</v>
      </c>
      <c r="D100" s="4"/>
      <c r="E100" s="4">
        <v>61000</v>
      </c>
      <c r="F100" s="4">
        <v>56000</v>
      </c>
      <c r="G100" s="4">
        <f>SUM(B100+C100-F100)</f>
        <v>10000</v>
      </c>
      <c r="I100" s="11">
        <v>45033</v>
      </c>
    </row>
    <row r="101" spans="1:9" x14ac:dyDescent="0.25">
      <c r="B101" s="4"/>
      <c r="C101" s="4"/>
      <c r="D101" s="4"/>
      <c r="E101" s="4"/>
      <c r="F101" s="4"/>
      <c r="G101" s="4"/>
      <c r="I101" s="11"/>
    </row>
    <row r="103" spans="1:9" x14ac:dyDescent="0.25">
      <c r="B103" s="7"/>
      <c r="C103" s="7" t="s">
        <v>0</v>
      </c>
      <c r="D103" s="7"/>
      <c r="E103" s="8"/>
      <c r="F103" s="8"/>
      <c r="G103" s="4"/>
      <c r="I103" s="11"/>
    </row>
    <row r="104" spans="1:9" x14ac:dyDescent="0.25">
      <c r="B104" s="7"/>
      <c r="C104" s="7" t="s">
        <v>1</v>
      </c>
      <c r="D104" s="7"/>
      <c r="E104" s="8"/>
      <c r="F104" s="8"/>
      <c r="G104" s="4"/>
      <c r="I104" s="11"/>
    </row>
    <row r="105" spans="1:9" x14ac:dyDescent="0.25">
      <c r="B105" s="8"/>
      <c r="C105" s="7" t="s">
        <v>55</v>
      </c>
      <c r="D105" s="7"/>
      <c r="E105" s="8"/>
      <c r="F105" s="8"/>
      <c r="G105" s="4"/>
      <c r="I105" s="11"/>
    </row>
    <row r="106" spans="1:9" x14ac:dyDescent="0.25">
      <c r="B106" s="8"/>
      <c r="C106" s="9" t="s">
        <v>7</v>
      </c>
      <c r="D106" s="8"/>
      <c r="E106" s="8"/>
      <c r="F106" s="8"/>
      <c r="G106" s="4"/>
      <c r="I106" s="11"/>
    </row>
    <row r="107" spans="1:9" x14ac:dyDescent="0.25">
      <c r="B107" t="s">
        <v>47</v>
      </c>
    </row>
    <row r="108" spans="1:9" x14ac:dyDescent="0.25">
      <c r="B108" s="5" t="s">
        <v>48</v>
      </c>
      <c r="G108" t="s">
        <v>6</v>
      </c>
      <c r="I108" s="8" t="s">
        <v>54</v>
      </c>
    </row>
    <row r="109" spans="1:9" x14ac:dyDescent="0.25">
      <c r="A109" t="s">
        <v>2</v>
      </c>
      <c r="B109" s="5" t="s">
        <v>3</v>
      </c>
      <c r="C109" t="s">
        <v>4</v>
      </c>
      <c r="E109" t="s">
        <v>5</v>
      </c>
      <c r="F109" t="s">
        <v>5</v>
      </c>
      <c r="G109" t="s">
        <v>3</v>
      </c>
      <c r="I109" s="8" t="s">
        <v>5</v>
      </c>
    </row>
    <row r="110" spans="1:9" x14ac:dyDescent="0.25">
      <c r="A110" t="s">
        <v>44</v>
      </c>
      <c r="B110" s="4">
        <v>150000</v>
      </c>
      <c r="C110" s="4">
        <v>237000</v>
      </c>
      <c r="D110" s="4"/>
      <c r="E110" s="4">
        <v>264488</v>
      </c>
      <c r="F110" s="4">
        <v>264381</v>
      </c>
      <c r="G110" s="4">
        <f>SUM(B110+C110-F110)</f>
        <v>122619</v>
      </c>
      <c r="I110" s="11">
        <v>176478</v>
      </c>
    </row>
    <row r="111" spans="1:9" x14ac:dyDescent="0.25">
      <c r="B111" s="5"/>
      <c r="I111" s="8"/>
    </row>
    <row r="112" spans="1:9" x14ac:dyDescent="0.25">
      <c r="A112" t="s">
        <v>45</v>
      </c>
      <c r="B112" s="4">
        <v>5000</v>
      </c>
      <c r="C112" s="4">
        <v>190500</v>
      </c>
      <c r="D112" s="4"/>
      <c r="E112" s="4">
        <v>177921</v>
      </c>
      <c r="F112" s="4">
        <v>191042</v>
      </c>
      <c r="G112" s="4">
        <f>SUM(B112+C112-F112)</f>
        <v>4458</v>
      </c>
      <c r="I112" s="11">
        <v>170532</v>
      </c>
    </row>
    <row r="113" spans="1:9" x14ac:dyDescent="0.25">
      <c r="B113" s="4"/>
      <c r="C113" s="4"/>
      <c r="D113" s="4"/>
      <c r="E113" s="4"/>
      <c r="F113" s="4"/>
      <c r="I113" s="11"/>
    </row>
    <row r="114" spans="1:9" x14ac:dyDescent="0.25">
      <c r="A114" t="s">
        <v>46</v>
      </c>
      <c r="B114" s="4">
        <v>300000</v>
      </c>
      <c r="C114" s="4">
        <v>1640793</v>
      </c>
      <c r="D114" s="4"/>
      <c r="E114" s="4">
        <v>1426900</v>
      </c>
      <c r="F114" s="4">
        <v>1640793</v>
      </c>
      <c r="G114" s="4">
        <f>SUM(B114+C114-F114)</f>
        <v>300000</v>
      </c>
      <c r="I114" s="11">
        <v>1308495</v>
      </c>
    </row>
    <row r="115" spans="1:9" x14ac:dyDescent="0.25">
      <c r="I115" s="11"/>
    </row>
    <row r="116" spans="1:9" x14ac:dyDescent="0.25">
      <c r="A116" s="8" t="s">
        <v>52</v>
      </c>
      <c r="B116" s="12">
        <f>SUM(B8+B10+B12+B14+B16+B18+B20+B22+B24+B26+B28+B30+B32+B42+B44+B46+B48+B50+B52+B54+B56+B58+B60+B62+B64+B66+B76+B78+B80+B82+B84+B86+B88+B90+B92+B94+B96+B98+B100+B110+B112+B114)</f>
        <v>15232200</v>
      </c>
      <c r="C116" s="12">
        <f>SUM(C8+C10+C12+C14+C16+C18+C20+C22+C24+C26+C28+C30+C32+C42+C44+C46+C48+C50+C52+C54+C56+C58+C60+C62+C64+C66+C76+C78+C80+C82+C84+C86+C88+C90+C92+C94+C96+C98+C100+C110+C112+C114)</f>
        <v>24764286</v>
      </c>
      <c r="D116" s="12" t="e">
        <f>SUM(D8+D12+D14+D16+D18+D20+D22+D24+D26+D28+D30+D32+D42+D44+D46+D48+D50+D52+D54+D56+D58+D60+D62+D64+D66+D68+D78+D80+D82+D84+D86+D88+D90+D92+D94+D96+#REF!+D98+D100+D110+D112+D114)</f>
        <v>#REF!</v>
      </c>
      <c r="E116" s="12" t="e">
        <f>SUM(E8+E12+E14+E16+E18+E20+E22+E24+E26+E28+E30+E32+E42+E44+E46+E48+E50+E52+E54+E56+E58+E60+E62+E64+E66+E68+E78+E80+E82+E84+E86+E88+E90+E92+E94+E96+#REF!+E98+E100+E110+E112+E114)</f>
        <v>#REF!</v>
      </c>
      <c r="F116" s="12">
        <f>SUM(F8+F10+F12+F14+F16+F18+F20+F22+F24+F26+F28+F30+F32+F42+F44+F46+F48+F50+F52+F54+F56+F58+F60+F62+F64+F66+F76+F78+F80+F82+F84+F86+F88+F90+F92+F94+F96+F98+F100+F110+F112+F114)</f>
        <v>25932814</v>
      </c>
      <c r="G116" s="12">
        <f>SUM(G8+G10+G12+G14+G16+G18+G20+G22+G24+G26+G28+G30+G32+G42+G44+G46+G48+G50+G52+G54+G56+G58+G60+G62+G64+G66+G76+G78+G80+G82+G84+G86+G88+G90+G92+G94+G96+G98+G100+G110+G112+G114)</f>
        <v>14063672</v>
      </c>
      <c r="H116" s="12"/>
      <c r="I116" s="12">
        <f>SUM(I8+I10+I12+I14+I16+I18+I20+I22+I24+I26+I28+I30+I32+I42+I44+I46+I48+I50+I52+I54+I56+I58+I60+I62+I64+I66+I68+I78+I80+I82+I84+I86+I88+I90+I92+I94+I96+I98+I100+I110+I112+I114)</f>
        <v>30181628</v>
      </c>
    </row>
    <row r="117" spans="1:9" x14ac:dyDescent="0.25">
      <c r="B117" s="10"/>
      <c r="C117" s="12"/>
      <c r="D117" s="10"/>
      <c r="E117" s="10"/>
      <c r="F117" s="10"/>
      <c r="G117" s="10"/>
      <c r="I117" s="11"/>
    </row>
    <row r="118" spans="1:9" x14ac:dyDescent="0.25">
      <c r="I118" s="11"/>
    </row>
    <row r="119" spans="1:9" x14ac:dyDescent="0.25">
      <c r="I119" s="11"/>
    </row>
    <row r="120" spans="1:9" x14ac:dyDescent="0.25">
      <c r="B120" s="12"/>
      <c r="G120" s="10"/>
      <c r="H120" s="10"/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</dc:creator>
  <cp:lastModifiedBy>pcs</cp:lastModifiedBy>
  <cp:lastPrinted>2015-08-28T19:59:11Z</cp:lastPrinted>
  <dcterms:created xsi:type="dcterms:W3CDTF">2013-08-28T16:16:32Z</dcterms:created>
  <dcterms:modified xsi:type="dcterms:W3CDTF">2015-08-28T19:59:37Z</dcterms:modified>
</cp:coreProperties>
</file>